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<sst xmlns="http://schemas.openxmlformats.org/spreadsheetml/2006/main" count="137" uniqueCount="122">
  <si>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</si>
  <si>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</si>
  <si>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</si>
  <si>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</si>
  <si>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</si>
  <si>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</si>
  <si>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</si>
  <si>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</si>
  <si>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</si>
  <si>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</si>
  <si>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</si>
  <si>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</si>
  <si>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</si>
  <si>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</si>
  <si>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</si>
  <si>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</si>
  <si>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</si>
  <si>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</si>
  <si>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</si>
  <si>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</si>
  <si>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</si>
  <si>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</si>
  <si>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</si>
  <si>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</si>
  <si>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</si>
  <si>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</si>
  <si>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</si>
  <si>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</si>
  <si>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</si>
  <si>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</si>
  <si>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</si>
  <si>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</si>
  <si>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</si>
  <si>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</si>
  <si>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</si>
  <si>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</si>
  <si>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</si>
  <si>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</si>
  <si>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</si>
  <si>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</si>
  <si>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</si>
  <si>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</si>
  <si>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</si>
  <si>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</si>
  <si>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</si>
  <si>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</si>
  <si>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</si>
  <si>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</si>
  <si>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</si>
  <si>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</si>
  <si>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</si>
  <si>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</si>
  <si>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</si>
  <si>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</si>
  <si>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</si>
  <si>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</si>
  <si>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</si>
  <si>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</si>
  <si>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</si>
  <si>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</si>
  <si>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</si>
  <si>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</si>
  <si>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</si>
  <si>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</si>
  <si>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</si>
  <si>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</si>
  <si>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</si>
  <si>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</si>
  <si>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</si>
  <si>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</si>
  <si>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</si>
  <si>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</si>
  <si>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</si>
  <si>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</si>
  <si>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</si>
  <si>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</si>
  <si>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</si>
  <si>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</si>
  <si>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</si>
  <si>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</si>
  <si>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</si>
  <si>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</si>
  <si>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</si>
  <si>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</si>
  <si>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</si>
  <si>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</si>
  <si>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</si>
  <si>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</si>
  <si>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</si>
  <si>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</si>
  <si>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</si>
  <si>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</si>
  <si>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</si>
  <si>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</si>
  <si>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</si>
  <si>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</si>
  <si>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</si>
  <si>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</si>
  <si>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</si>
  <si>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</si>
  <si>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</si>
  <si>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</si>
  <si>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</si>
  <si>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</si>
  <si>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</si>
  <si>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</si>
  <si>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</si>
  <si>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</si>
  <si>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</si>
  <si>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</si>
  <si>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</si>
  <si>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Nick D. TORRES</t>
  </si>
  <si>
    <t>pit</t>
  </si>
  <si>
    <t>OTWAY Basin-Victoria</t>
  </si>
  <si>
    <t>KCL-PHPA/Polymer</t>
  </si>
  <si>
    <t>PMD DX 310</t>
  </si>
  <si>
    <t>GLENAIRE 1</t>
  </si>
  <si>
    <t>Centrifuge shut off as per  rig activities.</t>
  </si>
  <si>
    <t>TRC</t>
  </si>
  <si>
    <t>5.1/.5</t>
  </si>
  <si>
    <t>6"</t>
  </si>
  <si>
    <t>Work on BOP.Make up  6'BHA and Pick up 3-1/2"Drill Pipes and RIH.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</si>
</sst>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N18" sqref="N18:O18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63" t="s">
        <v>28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  <c r="R2" s="59"/>
    </row>
    <row r="3" spans="1:18" ht="12.75" customHeight="1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  <c r="R3" s="59"/>
    </row>
    <row r="4" spans="1:18" ht="14.2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8"/>
      <c r="R4" s="59"/>
    </row>
    <row r="5" spans="1:18" ht="81.75" customHeight="1" thickBo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59"/>
    </row>
    <row r="6" spans="1:18" ht="29.25" customHeight="1" thickBot="1">
      <c r="A6" s="212" t="s">
        <v>68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  <c r="R6" s="59"/>
    </row>
    <row r="7" spans="1:18" ht="30" customHeight="1">
      <c r="A7" s="61" t="s">
        <v>70</v>
      </c>
      <c r="B7" s="275" t="s">
        <v>109</v>
      </c>
      <c r="C7" s="276"/>
      <c r="D7" s="277"/>
      <c r="E7" s="273" t="s">
        <v>72</v>
      </c>
      <c r="F7" s="274"/>
      <c r="G7" s="291" t="s">
        <v>110</v>
      </c>
      <c r="H7" s="292"/>
      <c r="I7" s="293"/>
      <c r="J7" s="273" t="s">
        <v>74</v>
      </c>
      <c r="K7" s="274"/>
      <c r="L7" s="275">
        <v>38987</v>
      </c>
      <c r="M7" s="293"/>
      <c r="N7" s="273" t="s">
        <v>33</v>
      </c>
      <c r="O7" s="274"/>
      <c r="P7" s="291">
        <v>20</v>
      </c>
      <c r="Q7" s="360"/>
      <c r="R7" s="59"/>
    </row>
    <row r="8" spans="1:18" ht="30" customHeight="1">
      <c r="A8" s="62" t="s">
        <v>71</v>
      </c>
      <c r="B8" s="195" t="s">
        <v>113</v>
      </c>
      <c r="C8" s="255"/>
      <c r="D8" s="196"/>
      <c r="E8" s="296" t="s">
        <v>73</v>
      </c>
      <c r="F8" s="297"/>
      <c r="G8" s="294" t="s">
        <v>116</v>
      </c>
      <c r="H8" s="238"/>
      <c r="I8" s="295"/>
      <c r="J8" s="296" t="s">
        <v>75</v>
      </c>
      <c r="K8" s="297"/>
      <c r="L8" s="301" t="s">
        <v>120</v>
      </c>
      <c r="M8" s="196"/>
      <c r="N8" s="296" t="s">
        <v>76</v>
      </c>
      <c r="O8" s="297"/>
      <c r="P8" s="195" t="s">
        <v>111</v>
      </c>
      <c r="Q8" s="157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212" t="s">
        <v>23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59"/>
    </row>
    <row r="11" spans="1:23" ht="30" customHeight="1">
      <c r="A11" s="252" t="s">
        <v>26</v>
      </c>
      <c r="B11" s="253"/>
      <c r="C11" s="253"/>
      <c r="D11" s="254"/>
      <c r="E11" s="256" t="s">
        <v>6</v>
      </c>
      <c r="F11" s="257"/>
      <c r="G11" s="158" t="s">
        <v>7</v>
      </c>
      <c r="H11" s="159"/>
      <c r="I11" s="256" t="s">
        <v>24</v>
      </c>
      <c r="J11" s="272"/>
      <c r="K11" s="159"/>
      <c r="L11" s="256" t="s">
        <v>6</v>
      </c>
      <c r="M11" s="257"/>
      <c r="N11" s="158" t="s">
        <v>7</v>
      </c>
      <c r="O11" s="257"/>
      <c r="P11" s="158" t="s">
        <v>27</v>
      </c>
      <c r="Q11" s="159"/>
      <c r="V11" s="66"/>
      <c r="W11" s="67"/>
    </row>
    <row r="12" spans="1:23" ht="30" customHeight="1">
      <c r="A12" s="247" t="s">
        <v>25</v>
      </c>
      <c r="B12" s="248"/>
      <c r="C12" s="248"/>
      <c r="D12" s="249"/>
      <c r="E12" s="250" t="s">
        <v>52</v>
      </c>
      <c r="F12" s="251"/>
      <c r="G12" s="195"/>
      <c r="H12" s="160"/>
      <c r="I12" s="161" t="s">
        <v>25</v>
      </c>
      <c r="J12" s="162"/>
      <c r="K12" s="154"/>
      <c r="L12" s="167" t="s">
        <v>77</v>
      </c>
      <c r="M12" s="165"/>
      <c r="N12" s="197" t="s">
        <v>77</v>
      </c>
      <c r="O12" s="198"/>
      <c r="P12" s="289"/>
      <c r="Q12" s="290"/>
      <c r="V12" s="71"/>
      <c r="W12" s="72"/>
    </row>
    <row r="13" spans="1:23" ht="30" customHeight="1">
      <c r="A13" s="247" t="s">
        <v>1</v>
      </c>
      <c r="B13" s="248"/>
      <c r="C13" s="248"/>
      <c r="D13" s="249"/>
      <c r="E13" s="250" t="s">
        <v>93</v>
      </c>
      <c r="F13" s="255"/>
      <c r="G13" s="195"/>
      <c r="H13" s="157"/>
      <c r="I13" s="181" t="s">
        <v>78</v>
      </c>
      <c r="J13" s="182"/>
      <c r="K13" s="183"/>
      <c r="L13" s="167" t="s">
        <v>115</v>
      </c>
      <c r="M13" s="198"/>
      <c r="N13" s="167" t="s">
        <v>115</v>
      </c>
      <c r="O13" s="198"/>
      <c r="P13" s="289"/>
      <c r="Q13" s="290"/>
      <c r="V13" s="71"/>
      <c r="W13" s="72"/>
    </row>
    <row r="14" spans="1:23" ht="30" customHeight="1">
      <c r="A14" s="247" t="s">
        <v>2</v>
      </c>
      <c r="B14" s="248"/>
      <c r="C14" s="248"/>
      <c r="D14" s="249"/>
      <c r="E14" s="250"/>
      <c r="F14" s="255"/>
      <c r="G14" s="195"/>
      <c r="H14" s="157"/>
      <c r="I14" s="181" t="s">
        <v>65</v>
      </c>
      <c r="J14" s="182"/>
      <c r="K14" s="183"/>
      <c r="L14" s="167" t="s">
        <v>115</v>
      </c>
      <c r="M14" s="198"/>
      <c r="N14" s="167" t="s">
        <v>115</v>
      </c>
      <c r="O14" s="198"/>
      <c r="P14" s="289"/>
      <c r="Q14" s="290"/>
      <c r="V14" s="73"/>
      <c r="W14" s="67"/>
    </row>
    <row r="15" spans="1:23" ht="30" customHeight="1">
      <c r="A15" s="247" t="s">
        <v>3</v>
      </c>
      <c r="B15" s="248"/>
      <c r="C15" s="248"/>
      <c r="D15" s="249"/>
      <c r="E15" s="258"/>
      <c r="F15" s="255"/>
      <c r="G15" s="195"/>
      <c r="H15" s="157"/>
      <c r="I15" s="181" t="s">
        <v>66</v>
      </c>
      <c r="J15" s="182"/>
      <c r="K15" s="183"/>
      <c r="L15" s="167" t="s">
        <v>115</v>
      </c>
      <c r="M15" s="198"/>
      <c r="N15" s="167" t="s">
        <v>115</v>
      </c>
      <c r="O15" s="198"/>
      <c r="P15" s="289"/>
      <c r="Q15" s="290"/>
      <c r="V15" s="74"/>
      <c r="W15" s="67"/>
    </row>
    <row r="16" spans="1:23" ht="30" customHeight="1">
      <c r="A16" s="247" t="s">
        <v>4</v>
      </c>
      <c r="B16" s="248"/>
      <c r="C16" s="248"/>
      <c r="D16" s="249"/>
      <c r="E16" s="250"/>
      <c r="F16" s="255"/>
      <c r="G16" s="195"/>
      <c r="H16" s="157"/>
      <c r="I16" s="181" t="s">
        <v>67</v>
      </c>
      <c r="J16" s="182"/>
      <c r="K16" s="183"/>
      <c r="L16" s="167" t="s">
        <v>115</v>
      </c>
      <c r="M16" s="198"/>
      <c r="N16" s="167" t="s">
        <v>115</v>
      </c>
      <c r="O16" s="198"/>
      <c r="P16" s="289"/>
      <c r="Q16" s="290"/>
      <c r="V16" s="75"/>
      <c r="W16" s="67"/>
    </row>
    <row r="17" spans="1:23" ht="30" customHeight="1">
      <c r="A17" s="247" t="s">
        <v>42</v>
      </c>
      <c r="B17" s="248"/>
      <c r="C17" s="248"/>
      <c r="D17" s="249"/>
      <c r="E17" s="202"/>
      <c r="F17" s="203"/>
      <c r="G17" s="245"/>
      <c r="H17" s="246"/>
      <c r="I17" s="181" t="s">
        <v>30</v>
      </c>
      <c r="J17" s="182"/>
      <c r="K17" s="183"/>
      <c r="L17" s="166">
        <v>4</v>
      </c>
      <c r="M17" s="163"/>
      <c r="N17" s="278">
        <v>5</v>
      </c>
      <c r="O17" s="163"/>
      <c r="P17" s="289"/>
      <c r="Q17" s="290"/>
      <c r="V17" s="76"/>
      <c r="W17" s="67"/>
    </row>
    <row r="18" spans="1:25" ht="30" customHeight="1">
      <c r="A18" s="247" t="s">
        <v>43</v>
      </c>
      <c r="B18" s="248"/>
      <c r="C18" s="248"/>
      <c r="D18" s="249"/>
      <c r="E18" s="153"/>
      <c r="F18" s="199"/>
      <c r="G18" s="204"/>
      <c r="H18" s="205"/>
      <c r="I18" s="181" t="s">
        <v>86</v>
      </c>
      <c r="J18" s="182"/>
      <c r="K18" s="183"/>
      <c r="L18" s="164">
        <v>0.4</v>
      </c>
      <c r="M18" s="198"/>
      <c r="N18" s="283">
        <v>0.4</v>
      </c>
      <c r="O18" s="198"/>
      <c r="P18" s="289"/>
      <c r="Q18" s="290"/>
      <c r="U18" s="77"/>
      <c r="V18" s="78"/>
      <c r="W18" s="79"/>
      <c r="X18" s="77"/>
      <c r="Y18" s="77"/>
    </row>
    <row r="19" spans="1:25" ht="30" customHeight="1">
      <c r="A19" s="247" t="s">
        <v>44</v>
      </c>
      <c r="B19" s="248"/>
      <c r="C19" s="248"/>
      <c r="D19" s="249"/>
      <c r="E19" s="153"/>
      <c r="F19" s="199"/>
      <c r="G19" s="204"/>
      <c r="H19" s="205"/>
      <c r="I19" s="181" t="s">
        <v>31</v>
      </c>
      <c r="J19" s="182"/>
      <c r="K19" s="183"/>
      <c r="L19" s="166">
        <v>18</v>
      </c>
      <c r="M19" s="163"/>
      <c r="N19" s="288">
        <v>18</v>
      </c>
      <c r="O19" s="163"/>
      <c r="P19" s="289"/>
      <c r="Q19" s="290"/>
      <c r="U19" s="77"/>
      <c r="V19" s="80"/>
      <c r="W19" s="2"/>
      <c r="X19" s="1"/>
      <c r="Y19" s="81"/>
    </row>
    <row r="20" spans="1:25" ht="30" customHeight="1" thickBot="1">
      <c r="A20" s="247" t="s">
        <v>45</v>
      </c>
      <c r="B20" s="248"/>
      <c r="C20" s="248"/>
      <c r="D20" s="249"/>
      <c r="E20" s="200"/>
      <c r="F20" s="201"/>
      <c r="G20" s="204"/>
      <c r="H20" s="205"/>
      <c r="I20" s="190" t="s">
        <v>29</v>
      </c>
      <c r="J20" s="191"/>
      <c r="K20" s="192"/>
      <c r="L20" s="224"/>
      <c r="M20" s="280"/>
      <c r="N20" s="279"/>
      <c r="O20" s="280"/>
      <c r="P20" s="284"/>
      <c r="Q20" s="285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237"/>
      <c r="F21" s="238"/>
      <c r="G21" s="195"/>
      <c r="H21" s="157"/>
      <c r="I21" s="298" t="s">
        <v>101</v>
      </c>
      <c r="J21" s="299"/>
      <c r="K21" s="300"/>
      <c r="L21" s="298" t="s">
        <v>102</v>
      </c>
      <c r="M21" s="282"/>
      <c r="N21" s="281" t="s">
        <v>103</v>
      </c>
      <c r="O21" s="282"/>
      <c r="P21" s="286" t="s">
        <v>108</v>
      </c>
      <c r="Q21" s="287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47" t="s">
        <v>46</v>
      </c>
      <c r="B22" s="248"/>
      <c r="C22" s="248"/>
      <c r="D22" s="249"/>
      <c r="E22" s="155" t="e">
        <f>Sheet1!E79</f>
        <v>#DIV/0!</v>
      </c>
      <c r="F22" s="156"/>
      <c r="G22" s="210" t="e">
        <f>G79</f>
        <v>#DIV/0!</v>
      </c>
      <c r="H22" s="211"/>
      <c r="I22" s="181" t="s">
        <v>94</v>
      </c>
      <c r="J22" s="182"/>
      <c r="K22" s="183"/>
      <c r="L22" s="250"/>
      <c r="M22" s="255"/>
      <c r="N22" s="195"/>
      <c r="O22" s="196"/>
      <c r="P22" s="195"/>
      <c r="Q22" s="157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155" t="e">
        <f>Sheet1!E80</f>
        <v>#DIV/0!</v>
      </c>
      <c r="F23" s="326"/>
      <c r="G23" s="210" t="e">
        <f>G80</f>
        <v>#DIV/0!</v>
      </c>
      <c r="H23" s="239"/>
      <c r="I23" s="181" t="s">
        <v>95</v>
      </c>
      <c r="J23" s="182"/>
      <c r="K23" s="183"/>
      <c r="L23" s="167"/>
      <c r="M23" s="165"/>
      <c r="N23" s="197"/>
      <c r="O23" s="198"/>
      <c r="P23" s="261"/>
      <c r="Q23" s="262"/>
      <c r="U23" s="77"/>
      <c r="V23" s="78"/>
      <c r="W23" s="259"/>
      <c r="X23" s="25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155" t="e">
        <f>Sheet1!F81</f>
        <v>#DIV/0!</v>
      </c>
      <c r="F24" s="326"/>
      <c r="G24" s="210" t="e">
        <f>Sheet1!H81</f>
        <v>#DIV/0!</v>
      </c>
      <c r="H24" s="239"/>
      <c r="I24" s="181" t="s">
        <v>96</v>
      </c>
      <c r="J24" s="182"/>
      <c r="K24" s="183"/>
      <c r="L24" s="167"/>
      <c r="M24" s="165"/>
      <c r="N24" s="197"/>
      <c r="O24" s="198"/>
      <c r="P24" s="261"/>
      <c r="Q24" s="262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155" t="e">
        <f>E82</f>
        <v>#DIV/0!</v>
      </c>
      <c r="F25" s="326"/>
      <c r="G25" s="210" t="e">
        <f>G82</f>
        <v>#DIV/0!</v>
      </c>
      <c r="H25" s="239"/>
      <c r="I25" s="181" t="s">
        <v>98</v>
      </c>
      <c r="J25" s="182"/>
      <c r="K25" s="183"/>
      <c r="L25" s="167"/>
      <c r="M25" s="165"/>
      <c r="N25" s="197"/>
      <c r="O25" s="198"/>
      <c r="P25" s="261"/>
      <c r="Q25" s="262"/>
      <c r="R25" s="85"/>
      <c r="S25" s="1"/>
      <c r="T25" s="86"/>
      <c r="U25" s="260"/>
      <c r="V25" s="260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155" t="e">
        <f>E83</f>
        <v>#DIV/0!</v>
      </c>
      <c r="F26" s="156"/>
      <c r="G26" s="210" t="e">
        <f>G83</f>
        <v>#DIV/0!</v>
      </c>
      <c r="H26" s="211"/>
      <c r="I26" s="181" t="s">
        <v>99</v>
      </c>
      <c r="J26" s="182"/>
      <c r="K26" s="183"/>
      <c r="L26" s="169">
        <f>(Z23/Z22)*100</f>
        <v>0</v>
      </c>
      <c r="M26" s="170"/>
      <c r="N26" s="193">
        <f>(AA23/AA22)*100</f>
        <v>0</v>
      </c>
      <c r="O26" s="194"/>
      <c r="P26" s="193">
        <f>(AB23/AB22)*100</f>
        <v>0</v>
      </c>
      <c r="Q26" s="194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206"/>
      <c r="F27" s="207"/>
      <c r="G27" s="208"/>
      <c r="H27" s="209"/>
      <c r="I27" s="181" t="s">
        <v>100</v>
      </c>
      <c r="J27" s="182"/>
      <c r="K27" s="183"/>
      <c r="L27" s="169">
        <f>100-L26</f>
        <v>100</v>
      </c>
      <c r="M27" s="170"/>
      <c r="N27" s="177">
        <f>100-N26</f>
        <v>100</v>
      </c>
      <c r="O27" s="177"/>
      <c r="P27" s="177">
        <f>100-P26</f>
        <v>100</v>
      </c>
      <c r="Q27" s="178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212" t="s">
        <v>69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8" t="s">
        <v>81</v>
      </c>
      <c r="C30" s="361"/>
      <c r="D30" s="361"/>
      <c r="E30" s="361"/>
      <c r="F30" s="361"/>
      <c r="G30" s="361"/>
      <c r="H30" s="361"/>
      <c r="I30" s="362"/>
      <c r="J30" s="188" t="s">
        <v>91</v>
      </c>
      <c r="K30" s="189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215" t="s">
        <v>82</v>
      </c>
      <c r="B31" s="218" t="s">
        <v>88</v>
      </c>
      <c r="C31" s="219"/>
      <c r="D31" s="218" t="s">
        <v>89</v>
      </c>
      <c r="E31" s="219"/>
      <c r="F31" s="218" t="s">
        <v>83</v>
      </c>
      <c r="G31" s="219"/>
      <c r="H31" s="218" t="s">
        <v>90</v>
      </c>
      <c r="I31" s="327"/>
      <c r="J31" s="302" t="s">
        <v>84</v>
      </c>
      <c r="K31" s="303"/>
      <c r="L31" s="218" t="s">
        <v>92</v>
      </c>
      <c r="M31" s="219"/>
      <c r="N31" s="218" t="s">
        <v>34</v>
      </c>
      <c r="O31" s="316"/>
      <c r="P31" s="316"/>
      <c r="Q31" s="3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216"/>
      <c r="B32" s="220"/>
      <c r="C32" s="221"/>
      <c r="D32" s="220"/>
      <c r="E32" s="221"/>
      <c r="F32" s="220"/>
      <c r="G32" s="221"/>
      <c r="H32" s="328"/>
      <c r="I32" s="329"/>
      <c r="J32" s="304"/>
      <c r="K32" s="305"/>
      <c r="L32" s="220"/>
      <c r="M32" s="221"/>
      <c r="N32" s="318"/>
      <c r="O32" s="319"/>
      <c r="P32" s="319"/>
      <c r="Q32" s="3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217"/>
      <c r="B33" s="222"/>
      <c r="C33" s="223"/>
      <c r="D33" s="222"/>
      <c r="E33" s="223"/>
      <c r="F33" s="222"/>
      <c r="G33" s="223"/>
      <c r="H33" s="330"/>
      <c r="I33" s="331"/>
      <c r="J33" s="306"/>
      <c r="K33" s="307"/>
      <c r="L33" s="222"/>
      <c r="M33" s="223"/>
      <c r="N33" s="321"/>
      <c r="O33" s="322"/>
      <c r="P33" s="322"/>
      <c r="Q33" s="323"/>
      <c r="V33" s="59"/>
      <c r="W33" s="109"/>
    </row>
    <row r="34" spans="1:23" ht="30" customHeight="1">
      <c r="A34" s="110" t="s">
        <v>53</v>
      </c>
      <c r="B34" s="314">
        <v>16</v>
      </c>
      <c r="C34" s="315"/>
      <c r="D34" s="314"/>
      <c r="E34" s="315"/>
      <c r="F34" s="314"/>
      <c r="G34" s="315"/>
      <c r="H34" s="310">
        <v>6</v>
      </c>
      <c r="I34" s="311"/>
      <c r="J34" s="308">
        <v>8</v>
      </c>
      <c r="K34" s="309"/>
      <c r="L34" s="324">
        <v>2</v>
      </c>
      <c r="M34" s="325"/>
      <c r="N34" s="184" t="s">
        <v>35</v>
      </c>
      <c r="O34" s="185"/>
      <c r="P34" s="186" t="s">
        <v>114</v>
      </c>
      <c r="Q34" s="187"/>
      <c r="V34" s="59"/>
      <c r="W34" s="109"/>
    </row>
    <row r="35" spans="1:17" ht="30" customHeight="1">
      <c r="A35" s="110" t="s">
        <v>79</v>
      </c>
      <c r="B35" s="167">
        <v>8</v>
      </c>
      <c r="C35" s="168"/>
      <c r="D35" s="167"/>
      <c r="E35" s="168"/>
      <c r="F35" s="167"/>
      <c r="G35" s="168"/>
      <c r="H35" s="171">
        <v>0</v>
      </c>
      <c r="I35" s="172"/>
      <c r="J35" s="173">
        <v>8</v>
      </c>
      <c r="K35" s="174"/>
      <c r="L35" s="335"/>
      <c r="M35" s="334"/>
      <c r="N35" s="179" t="s">
        <v>85</v>
      </c>
      <c r="O35" s="180"/>
      <c r="P35" s="175">
        <v>3002</v>
      </c>
      <c r="Q35" s="176"/>
    </row>
    <row r="36" spans="1:17" ht="30" customHeight="1">
      <c r="A36" s="110" t="s">
        <v>54</v>
      </c>
      <c r="B36" s="167"/>
      <c r="C36" s="168"/>
      <c r="D36" s="167"/>
      <c r="E36" s="168"/>
      <c r="F36" s="167"/>
      <c r="G36" s="168"/>
      <c r="H36" s="171"/>
      <c r="I36" s="172"/>
      <c r="J36" s="173"/>
      <c r="K36" s="174"/>
      <c r="L36" s="335"/>
      <c r="M36" s="334"/>
      <c r="N36" s="111" t="s">
        <v>61</v>
      </c>
      <c r="O36" s="112"/>
      <c r="P36" s="356" t="s">
        <v>112</v>
      </c>
      <c r="Q36" s="357"/>
    </row>
    <row r="37" spans="1:17" ht="30" customHeight="1">
      <c r="A37" s="110" t="s">
        <v>55</v>
      </c>
      <c r="B37" s="167">
        <v>8</v>
      </c>
      <c r="C37" s="168"/>
      <c r="D37" s="167"/>
      <c r="E37" s="168"/>
      <c r="F37" s="167"/>
      <c r="G37" s="168"/>
      <c r="H37" s="171">
        <v>0</v>
      </c>
      <c r="I37" s="172"/>
      <c r="J37" s="173">
        <v>8</v>
      </c>
      <c r="K37" s="174"/>
      <c r="L37" s="333"/>
      <c r="M37" s="334"/>
      <c r="N37" s="113" t="s">
        <v>36</v>
      </c>
      <c r="O37" s="112"/>
      <c r="P37" s="137">
        <v>9.45</v>
      </c>
      <c r="Q37" s="7"/>
    </row>
    <row r="38" spans="1:17" ht="30" customHeight="1">
      <c r="A38" s="110" t="s">
        <v>56</v>
      </c>
      <c r="B38" s="167">
        <v>12</v>
      </c>
      <c r="C38" s="168"/>
      <c r="D38" s="167"/>
      <c r="E38" s="168"/>
      <c r="F38" s="167"/>
      <c r="G38" s="168"/>
      <c r="H38" s="171">
        <v>3</v>
      </c>
      <c r="I38" s="172"/>
      <c r="J38" s="173">
        <v>9</v>
      </c>
      <c r="K38" s="174"/>
      <c r="L38" s="335"/>
      <c r="M38" s="334"/>
      <c r="N38" s="113" t="s">
        <v>37</v>
      </c>
      <c r="O38" s="112"/>
      <c r="P38" s="9">
        <v>56</v>
      </c>
      <c r="Q38" s="7"/>
    </row>
    <row r="39" spans="1:17" ht="30" customHeight="1">
      <c r="A39" s="110" t="s">
        <v>57</v>
      </c>
      <c r="B39" s="167"/>
      <c r="C39" s="168"/>
      <c r="D39" s="167"/>
      <c r="E39" s="168"/>
      <c r="F39" s="167"/>
      <c r="G39" s="168"/>
      <c r="H39" s="171"/>
      <c r="I39" s="172"/>
      <c r="J39" s="173"/>
      <c r="K39" s="174"/>
      <c r="L39" s="335"/>
      <c r="M39" s="334"/>
      <c r="N39" s="113" t="s">
        <v>62</v>
      </c>
      <c r="O39" s="112"/>
      <c r="P39" s="9">
        <v>13</v>
      </c>
      <c r="Q39" s="7"/>
    </row>
    <row r="40" spans="1:17" ht="30" customHeight="1">
      <c r="A40" s="110" t="s">
        <v>80</v>
      </c>
      <c r="B40" s="167"/>
      <c r="C40" s="168"/>
      <c r="D40" s="167"/>
      <c r="E40" s="168"/>
      <c r="F40" s="167"/>
      <c r="G40" s="168"/>
      <c r="H40" s="171"/>
      <c r="I40" s="172"/>
      <c r="J40" s="173"/>
      <c r="K40" s="174"/>
      <c r="L40" s="333"/>
      <c r="M40" s="334"/>
      <c r="N40" s="114" t="s">
        <v>38</v>
      </c>
      <c r="O40" s="112"/>
      <c r="P40" s="137">
        <v>5.6</v>
      </c>
      <c r="Q40" s="10"/>
    </row>
    <row r="41" spans="1:17" ht="30" customHeight="1">
      <c r="A41" s="110" t="s">
        <v>58</v>
      </c>
      <c r="B41" s="167"/>
      <c r="C41" s="168"/>
      <c r="D41" s="167"/>
      <c r="E41" s="168"/>
      <c r="F41" s="167"/>
      <c r="G41" s="168"/>
      <c r="H41" s="171"/>
      <c r="I41" s="172"/>
      <c r="J41" s="173"/>
      <c r="K41" s="174"/>
      <c r="L41" s="335"/>
      <c r="M41" s="334"/>
      <c r="N41" s="114" t="s">
        <v>39</v>
      </c>
      <c r="O41" s="112"/>
      <c r="P41" s="8">
        <v>94.4</v>
      </c>
      <c r="Q41" s="10"/>
    </row>
    <row r="42" spans="1:17" ht="30" customHeight="1">
      <c r="A42" s="110" t="s">
        <v>59</v>
      </c>
      <c r="B42" s="167"/>
      <c r="C42" s="168"/>
      <c r="D42" s="167">
        <v>12</v>
      </c>
      <c r="E42" s="168"/>
      <c r="F42" s="167"/>
      <c r="G42" s="168"/>
      <c r="H42" s="171">
        <v>3</v>
      </c>
      <c r="I42" s="172"/>
      <c r="J42" s="173">
        <v>8</v>
      </c>
      <c r="K42" s="174"/>
      <c r="L42" s="335">
        <v>1</v>
      </c>
      <c r="M42" s="334"/>
      <c r="N42" s="114" t="s">
        <v>63</v>
      </c>
      <c r="O42" s="112"/>
      <c r="P42" s="138" t="s">
        <v>118</v>
      </c>
      <c r="Q42" s="11"/>
    </row>
    <row r="43" spans="1:17" ht="30" customHeight="1">
      <c r="A43" s="110" t="s">
        <v>60</v>
      </c>
      <c r="B43" s="167"/>
      <c r="C43" s="168"/>
      <c r="D43" s="167">
        <v>2</v>
      </c>
      <c r="E43" s="168"/>
      <c r="F43" s="167"/>
      <c r="G43" s="168"/>
      <c r="H43" s="171">
        <v>2</v>
      </c>
      <c r="I43" s="172"/>
      <c r="J43" s="173"/>
      <c r="K43" s="174"/>
      <c r="L43" s="335"/>
      <c r="M43" s="334"/>
      <c r="N43" s="114" t="s">
        <v>64</v>
      </c>
      <c r="O43" s="112"/>
      <c r="P43" s="137" t="s">
        <v>119</v>
      </c>
      <c r="Q43" s="11"/>
    </row>
    <row r="44" spans="1:17" ht="30" customHeight="1" thickBot="1">
      <c r="A44" s="110"/>
      <c r="B44" s="224"/>
      <c r="C44" s="225"/>
      <c r="D44" s="224"/>
      <c r="E44" s="225"/>
      <c r="F44" s="226"/>
      <c r="G44" s="227"/>
      <c r="H44" s="224"/>
      <c r="I44" s="225"/>
      <c r="J44" s="240"/>
      <c r="K44" s="241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336" t="s">
        <v>121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6"/>
    </row>
    <row r="48" spans="1:17" ht="19.5" customHeight="1">
      <c r="A48" s="347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9"/>
    </row>
    <row r="49" spans="1:17" ht="19.5" customHeight="1">
      <c r="A49" s="347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9"/>
    </row>
    <row r="50" spans="1:17" ht="19.5" customHeight="1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9"/>
    </row>
    <row r="51" spans="1:17" ht="19.5" customHeight="1" thickBot="1">
      <c r="A51" s="350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2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336" t="s">
        <v>117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6"/>
    </row>
    <row r="54" spans="1:17" ht="19.5" customHeight="1">
      <c r="A54" s="347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9"/>
    </row>
    <row r="55" spans="1:17" ht="19.5" customHeight="1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9"/>
    </row>
    <row r="56" spans="1:17" ht="19.5" customHeight="1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9"/>
    </row>
    <row r="57" spans="1:17" ht="19.5" customHeight="1" thickBot="1">
      <c r="A57" s="350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2"/>
    </row>
    <row r="58" spans="1:17" ht="30" customHeight="1" thickBot="1">
      <c r="A58" s="353" t="s">
        <v>40</v>
      </c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5"/>
    </row>
    <row r="59" spans="1:17" ht="19.5" customHeight="1">
      <c r="A59" s="336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8"/>
    </row>
    <row r="60" spans="1:17" ht="19.5" customHeight="1">
      <c r="A60" s="339"/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1"/>
    </row>
    <row r="61" spans="1:17" ht="19.5" customHeight="1">
      <c r="A61" s="339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1"/>
    </row>
    <row r="62" spans="1:17" ht="19.5" customHeight="1">
      <c r="A62" s="339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1"/>
    </row>
    <row r="63" spans="1:17" ht="19.5" customHeight="1" thickBot="1">
      <c r="A63" s="342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235"/>
      <c r="B70" s="236"/>
      <c r="C70" s="236"/>
      <c r="D70" s="236"/>
      <c r="E70" s="236"/>
      <c r="F70" s="236"/>
      <c r="G70" s="236"/>
      <c r="H70" s="236"/>
      <c r="I70" s="228" t="s">
        <v>87</v>
      </c>
      <c r="J70" s="229"/>
      <c r="K70" s="229"/>
      <c r="L70" s="229"/>
      <c r="M70" s="229"/>
      <c r="N70" s="229"/>
      <c r="O70" s="229"/>
      <c r="P70" s="230"/>
    </row>
    <row r="71" spans="1:16" ht="24.75" customHeight="1">
      <c r="A71" s="127"/>
      <c r="B71" s="12"/>
      <c r="C71" s="12"/>
      <c r="D71" s="13"/>
      <c r="E71" s="242" t="s">
        <v>20</v>
      </c>
      <c r="F71" s="244"/>
      <c r="G71" s="242" t="s">
        <v>21</v>
      </c>
      <c r="H71" s="243"/>
      <c r="I71" s="231"/>
      <c r="J71" s="231"/>
      <c r="K71" s="231"/>
      <c r="L71" s="231"/>
      <c r="M71" s="231"/>
      <c r="N71" s="231"/>
      <c r="O71" s="231"/>
      <c r="P71" s="232"/>
    </row>
    <row r="72" spans="1:16" ht="19.5" customHeight="1">
      <c r="A72" s="128"/>
      <c r="B72" s="14"/>
      <c r="C72" s="14"/>
      <c r="D72" s="15"/>
      <c r="E72" s="242" t="s">
        <v>18</v>
      </c>
      <c r="F72" s="244"/>
      <c r="G72" s="242" t="s">
        <v>19</v>
      </c>
      <c r="H72" s="243"/>
      <c r="I72" s="231"/>
      <c r="J72" s="231"/>
      <c r="K72" s="231"/>
      <c r="L72" s="231"/>
      <c r="M72" s="231"/>
      <c r="N72" s="231"/>
      <c r="O72" s="231"/>
      <c r="P72" s="232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231"/>
      <c r="J73" s="231"/>
      <c r="K73" s="231"/>
      <c r="L73" s="231"/>
      <c r="M73" s="231"/>
      <c r="N73" s="231"/>
      <c r="O73" s="231"/>
      <c r="P73" s="232"/>
    </row>
    <row r="74" spans="1:16" ht="19.5" customHeight="1">
      <c r="A74" s="21" t="s">
        <v>11</v>
      </c>
      <c r="B74" s="21"/>
      <c r="C74" s="21"/>
      <c r="D74" s="21"/>
      <c r="E74" s="22">
        <f>E17</f>
        <v>0</v>
      </c>
      <c r="F74" s="23"/>
      <c r="G74" s="22">
        <f>G17</f>
        <v>0</v>
      </c>
      <c r="H74" s="24"/>
      <c r="I74" s="231"/>
      <c r="J74" s="231"/>
      <c r="K74" s="231"/>
      <c r="L74" s="231"/>
      <c r="M74" s="231"/>
      <c r="N74" s="231"/>
      <c r="O74" s="231"/>
      <c r="P74" s="232"/>
    </row>
    <row r="75" spans="1:16" ht="24.75" customHeight="1">
      <c r="A75" s="25" t="s">
        <v>12</v>
      </c>
      <c r="B75" s="25"/>
      <c r="C75" s="25"/>
      <c r="D75" s="25"/>
      <c r="E75" s="26">
        <f>E18</f>
        <v>0</v>
      </c>
      <c r="F75" s="27"/>
      <c r="G75" s="26">
        <f>G18</f>
        <v>0</v>
      </c>
      <c r="H75" s="28"/>
      <c r="I75" s="231"/>
      <c r="J75" s="231"/>
      <c r="K75" s="231"/>
      <c r="L75" s="231"/>
      <c r="M75" s="231"/>
      <c r="N75" s="231"/>
      <c r="O75" s="231"/>
      <c r="P75" s="232"/>
    </row>
    <row r="76" spans="1:16" ht="24.75" customHeight="1">
      <c r="A76" s="21" t="s">
        <v>13</v>
      </c>
      <c r="B76" s="21"/>
      <c r="C76" s="21"/>
      <c r="D76" s="21"/>
      <c r="E76" s="26">
        <f>E19</f>
        <v>0</v>
      </c>
      <c r="F76" s="27"/>
      <c r="G76" s="26">
        <f>G19</f>
        <v>0</v>
      </c>
      <c r="H76" s="28"/>
      <c r="I76" s="231"/>
      <c r="J76" s="231"/>
      <c r="K76" s="231"/>
      <c r="L76" s="231"/>
      <c r="M76" s="231"/>
      <c r="N76" s="231"/>
      <c r="O76" s="231"/>
      <c r="P76" s="232"/>
    </row>
    <row r="77" spans="1:16" ht="24.75" customHeight="1">
      <c r="A77" s="25" t="s">
        <v>14</v>
      </c>
      <c r="B77" s="25"/>
      <c r="C77" s="25"/>
      <c r="D77" s="25"/>
      <c r="E77" s="29">
        <f>E20</f>
        <v>0</v>
      </c>
      <c r="F77" s="30"/>
      <c r="G77" s="29">
        <f>G20</f>
        <v>0</v>
      </c>
      <c r="H77" s="31"/>
      <c r="I77" s="231"/>
      <c r="J77" s="231"/>
      <c r="K77" s="231"/>
      <c r="L77" s="231"/>
      <c r="M77" s="231"/>
      <c r="N77" s="231"/>
      <c r="O77" s="231"/>
      <c r="P77" s="232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231"/>
      <c r="J78" s="231"/>
      <c r="K78" s="231"/>
      <c r="L78" s="231"/>
      <c r="M78" s="231"/>
      <c r="N78" s="231"/>
      <c r="O78" s="231"/>
      <c r="P78" s="232"/>
    </row>
    <row r="79" spans="1:16" ht="24.75" customHeight="1">
      <c r="A79" s="21" t="s">
        <v>15</v>
      </c>
      <c r="B79" s="21"/>
      <c r="C79" s="21"/>
      <c r="D79" s="21"/>
      <c r="E79" s="33" t="e">
        <f>(E77-E75)/(E77-E76)*E74</f>
        <v>#DIV/0!</v>
      </c>
      <c r="F79" s="34" t="e">
        <f>E79*3.78</f>
        <v>#DIV/0!</v>
      </c>
      <c r="G79" s="33" t="e">
        <f>(G77-G75)/(G77-G76)*G74</f>
        <v>#DIV/0!</v>
      </c>
      <c r="H79" s="35" t="e">
        <f>G79*3.785</f>
        <v>#DIV/0!</v>
      </c>
      <c r="I79" s="231"/>
      <c r="J79" s="231"/>
      <c r="K79" s="231"/>
      <c r="L79" s="231"/>
      <c r="M79" s="231"/>
      <c r="N79" s="231"/>
      <c r="O79" s="231"/>
      <c r="P79" s="232"/>
    </row>
    <row r="80" spans="1:16" ht="24.75" customHeight="1">
      <c r="A80" s="25" t="s">
        <v>16</v>
      </c>
      <c r="B80" s="25"/>
      <c r="C80" s="25"/>
      <c r="D80" s="25"/>
      <c r="E80" s="36" t="e">
        <f>(E75-E76)/(E77-E76)*E74</f>
        <v>#DIV/0!</v>
      </c>
      <c r="F80" s="37" t="e">
        <f>E80*3.785</f>
        <v>#DIV/0!</v>
      </c>
      <c r="G80" s="36" t="e">
        <f>(G75-G76)/(G77-G76)*G74</f>
        <v>#DIV/0!</v>
      </c>
      <c r="H80" s="38" t="e">
        <f>G80*3.785</f>
        <v>#DIV/0!</v>
      </c>
      <c r="I80" s="231"/>
      <c r="J80" s="231"/>
      <c r="K80" s="231"/>
      <c r="L80" s="231"/>
      <c r="M80" s="231"/>
      <c r="N80" s="231"/>
      <c r="O80" s="231"/>
      <c r="P80" s="232"/>
    </row>
    <row r="81" spans="1:16" ht="24.75" customHeight="1" thickBot="1">
      <c r="A81" s="39" t="s">
        <v>17</v>
      </c>
      <c r="B81" s="39"/>
      <c r="C81" s="39"/>
      <c r="D81" s="39"/>
      <c r="E81" s="40" t="e">
        <f>E80*E77*60</f>
        <v>#DIV/0!</v>
      </c>
      <c r="F81" s="41" t="e">
        <f>E81/2.2</f>
        <v>#DIV/0!</v>
      </c>
      <c r="G81" s="40" t="e">
        <f>G80*G77*60</f>
        <v>#DIV/0!</v>
      </c>
      <c r="H81" s="42" t="e">
        <f>G81/2.2</f>
        <v>#DIV/0!</v>
      </c>
      <c r="I81" s="231"/>
      <c r="J81" s="231"/>
      <c r="K81" s="231"/>
      <c r="L81" s="231"/>
      <c r="M81" s="231"/>
      <c r="N81" s="231"/>
      <c r="O81" s="231"/>
      <c r="P81" s="232"/>
    </row>
    <row r="82" spans="1:16" ht="24.75" customHeight="1">
      <c r="A82" s="131" t="s">
        <v>48</v>
      </c>
      <c r="B82" s="43"/>
      <c r="C82" s="43"/>
      <c r="D82" s="43"/>
      <c r="E82" s="43" t="e">
        <f>F80*60/159</f>
        <v>#DIV/0!</v>
      </c>
      <c r="F82" s="43"/>
      <c r="G82" s="43" t="e">
        <f>H80*60/159</f>
        <v>#DIV/0!</v>
      </c>
      <c r="H82" s="44"/>
      <c r="I82" s="233"/>
      <c r="J82" s="233"/>
      <c r="K82" s="233"/>
      <c r="L82" s="233"/>
      <c r="M82" s="233"/>
      <c r="N82" s="233"/>
      <c r="O82" s="233"/>
      <c r="P82" s="221"/>
    </row>
    <row r="83" spans="1:16" ht="20.25" thickBot="1">
      <c r="A83" s="131" t="s">
        <v>51</v>
      </c>
      <c r="B83" s="45"/>
      <c r="C83" s="45"/>
      <c r="D83" s="45"/>
      <c r="E83" s="46" t="e">
        <f>E21*E82</f>
        <v>#DIV/0!</v>
      </c>
      <c r="F83" s="46"/>
      <c r="G83" s="46" t="e">
        <f>G21*G82</f>
        <v>#DIV/0!</v>
      </c>
      <c r="H83" s="47"/>
      <c r="I83" s="234"/>
      <c r="J83" s="234"/>
      <c r="K83" s="234"/>
      <c r="L83" s="234"/>
      <c r="M83" s="234"/>
      <c r="N83" s="234"/>
      <c r="O83" s="234"/>
      <c r="P83" s="22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2006-09-27T20:59:58Z</cp:lastPrinted>
  <dcterms:created xsi:type="dcterms:W3CDTF">1998-11-16T06:42:17Z</dcterms:created>
  <dcterms:modified xsi:type="dcterms:W3CDTF">2006-09-27T21:00:22Z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